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4_Bereich-2\19_Foerdg\19-8-50_BF\3 Formulare\aktuelleFormulare\"/>
    </mc:Choice>
  </mc:AlternateContent>
  <xr:revisionPtr revIDLastSave="0" documentId="13_ncr:1_{DE85330C-55FF-4E53-B8BD-8479FB20D4FA}" xr6:coauthVersionLast="36" xr6:coauthVersionMax="36" xr10:uidLastSave="{00000000-0000-0000-0000-000000000000}"/>
  <bookViews>
    <workbookView xWindow="0" yWindow="0" windowWidth="28800" windowHeight="13425" xr2:uid="{00000000-000D-0000-FFFF-FFFF00000000}"/>
  </bookViews>
  <sheets>
    <sheet name="Tabelle1" sheetId="1" r:id="rId1"/>
    <sheet name="Tabelle2" sheetId="2" r:id="rId2"/>
    <sheet name="Tabelle3" sheetId="3" r:id="rId3"/>
  </sheets>
  <calcPr calcId="191029" concurrentCalc="0"/>
</workbook>
</file>

<file path=xl/calcChain.xml><?xml version="1.0" encoding="utf-8"?>
<calcChain xmlns="http://schemas.openxmlformats.org/spreadsheetml/2006/main">
  <c r="J10" i="1" l="1"/>
  <c r="J11" i="1"/>
  <c r="J12" i="1"/>
  <c r="J13" i="1"/>
  <c r="J14" i="1"/>
  <c r="J15" i="1"/>
  <c r="J16" i="1"/>
  <c r="J17" i="1"/>
  <c r="J18" i="1"/>
  <c r="J19" i="1"/>
  <c r="J20" i="1"/>
  <c r="J9" i="1"/>
  <c r="K9" i="1"/>
  <c r="E9" i="1"/>
  <c r="L9" i="1"/>
  <c r="K10" i="1"/>
  <c r="K14" i="1"/>
  <c r="K18" i="1"/>
  <c r="K11" i="1"/>
  <c r="K12" i="1"/>
  <c r="K13" i="1"/>
  <c r="K15" i="1"/>
  <c r="K16" i="1"/>
  <c r="K17" i="1"/>
  <c r="K19" i="1"/>
  <c r="K20" i="1"/>
  <c r="E13" i="1"/>
  <c r="L13" i="1"/>
  <c r="M13" i="1"/>
  <c r="E11" i="1"/>
  <c r="L11" i="1"/>
  <c r="M11" i="1"/>
  <c r="E14" i="1"/>
  <c r="L14" i="1"/>
  <c r="M14" i="1"/>
  <c r="C22" i="1"/>
  <c r="E10" i="1"/>
  <c r="E12" i="1"/>
  <c r="E15" i="1"/>
  <c r="E16" i="1"/>
  <c r="E17" i="1"/>
  <c r="E18" i="1"/>
  <c r="E19" i="1"/>
  <c r="E20" i="1"/>
  <c r="E21" i="1"/>
  <c r="M9" i="1"/>
  <c r="L20" i="1"/>
  <c r="M20" i="1"/>
  <c r="L16" i="1"/>
  <c r="M16" i="1"/>
  <c r="L19" i="1"/>
  <c r="M19" i="1"/>
  <c r="L15" i="1"/>
  <c r="M15" i="1"/>
  <c r="L18" i="1"/>
  <c r="M18" i="1"/>
  <c r="L12" i="1"/>
  <c r="M12" i="1"/>
  <c r="L21" i="1"/>
  <c r="M21" i="1"/>
  <c r="L17" i="1"/>
  <c r="M17" i="1"/>
  <c r="L10" i="1"/>
  <c r="M10" i="1"/>
  <c r="M22" i="1"/>
</calcChain>
</file>

<file path=xl/sharedStrings.xml><?xml version="1.0" encoding="utf-8"?>
<sst xmlns="http://schemas.openxmlformats.org/spreadsheetml/2006/main" count="37" uniqueCount="35">
  <si>
    <t>1.3.1</t>
  </si>
  <si>
    <t>1.3.2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</si>
  <si>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</si>
  <si>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</si>
  <si>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</si>
  <si>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</si>
  <si>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</si>
  <si>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</si>
  <si>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</si>
  <si>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</si>
  <si>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</si>
  <si>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</si>
  <si>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max. förderungs- fähige Kosten</t>
  </si>
  <si>
    <t>Vollzeit</t>
  </si>
  <si>
    <t>Jahr</t>
  </si>
  <si>
    <t>Tage</t>
  </si>
  <si>
    <t>von</t>
  </si>
  <si>
    <t>bis</t>
  </si>
  <si>
    <t xml:space="preserve">Basisförderung </t>
  </si>
  <si>
    <t>Feststellung förderungsfähige Personalkosten</t>
  </si>
  <si>
    <t>Bildungsreferent/in B</t>
  </si>
  <si>
    <t>Bildungsreferent/in A</t>
  </si>
  <si>
    <t>Verband:</t>
  </si>
  <si>
    <t xml:space="preserve">Verwendungsnachweis vom </t>
  </si>
  <si>
    <t>Stelle/n</t>
  </si>
  <si>
    <t>tats. Wo-chen-std.</t>
  </si>
  <si>
    <t>tatsäch-liche  förderungs- fähige Kosten</t>
  </si>
  <si>
    <t>Faktor Beset-zung</t>
  </si>
  <si>
    <t>Std.</t>
  </si>
  <si>
    <t>Teil-zeit-fak-tor</t>
  </si>
  <si>
    <t>beantr. Kosten</t>
  </si>
  <si>
    <t>ff.    TV-L EG</t>
  </si>
  <si>
    <t>Ergebnis zu klären Kommen-tar….</t>
  </si>
  <si>
    <t>für Kalenderjahr:</t>
  </si>
  <si>
    <r>
      <t xml:space="preserve">Personal- durch-schnitts-kosten 100%, </t>
    </r>
    <r>
      <rPr>
        <b/>
        <sz val="10"/>
        <color rgb="FF92D050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</si>
</sst>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0"/>
      <color rgb="FF92D050"/>
      <name val="Arial"/>
      <family val="2"/>
    </font>
    <font>
      <sz val="10"/>
      <color rgb="FF92D05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0" xfId="0" applyFont="1" applyAlignment="1">
      <alignment wrapText="1"/>
    </xf>
    <xf numFmtId="49" fontId="2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9" fontId="2" fillId="0" borderId="2" xfId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64" fontId="2" fillId="0" borderId="0" xfId="0" applyNumberFormat="1" applyFont="1"/>
    <xf numFmtId="164" fontId="2" fillId="0" borderId="4" xfId="0" applyNumberFormat="1" applyFont="1" applyBorder="1" applyAlignment="1">
      <alignment vertical="center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3" fillId="0" borderId="8" xfId="0" applyNumberFormat="1" applyFont="1" applyBorder="1"/>
    <xf numFmtId="1" fontId="2" fillId="0" borderId="4" xfId="0" applyNumberFormat="1" applyFont="1" applyBorder="1" applyAlignment="1">
      <alignment vertical="center"/>
    </xf>
    <xf numFmtId="9" fontId="2" fillId="0" borderId="4" xfId="1" applyFont="1" applyBorder="1" applyAlignment="1">
      <alignment vertical="center"/>
    </xf>
    <xf numFmtId="14" fontId="2" fillId="0" borderId="4" xfId="0" applyNumberFormat="1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16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4" fontId="6" fillId="0" borderId="4" xfId="0" applyNumberFormat="1" applyFont="1" applyBorder="1" applyAlignment="1">
      <alignment vertical="center"/>
    </xf>
    <xf numFmtId="0" fontId="3" fillId="0" borderId="3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abSelected="1" workbookViewId="0">
      <selection activeCell="B24" sqref="B24:B25"/>
    </sheetView>
  </sheetViews>
  <sheetFormatPr baseColWidth="10" defaultColWidth="11.42578125" defaultRowHeight="12.75" x14ac:dyDescent="0.2"/>
  <cols>
    <col min="1" max="1" width="6.140625" style="1" customWidth="1"/>
    <col min="2" max="2" width="18" style="1" customWidth="1"/>
    <col min="3" max="3" width="9.5703125" style="1" customWidth="1"/>
    <col min="4" max="4" width="5.28515625" style="1" customWidth="1"/>
    <col min="5" max="5" width="5.7109375" style="1" customWidth="1"/>
    <col min="6" max="6" width="5.42578125" style="1" customWidth="1"/>
    <col min="7" max="7" width="12" style="1" customWidth="1"/>
    <col min="8" max="8" width="10.5703125" style="1" customWidth="1"/>
    <col min="9" max="9" width="10.7109375" style="1" customWidth="1"/>
    <col min="10" max="10" width="5.42578125" style="1" customWidth="1"/>
    <col min="11" max="11" width="7.28515625" style="1" customWidth="1"/>
    <col min="12" max="12" width="12.7109375" style="1" customWidth="1"/>
    <col min="13" max="13" width="10.42578125" style="1" customWidth="1"/>
    <col min="14" max="14" width="9" style="1" customWidth="1"/>
    <col min="15" max="16384" width="11.42578125" style="1"/>
  </cols>
  <sheetData>
    <row r="1" spans="1:15" ht="16.899999999999999" customHeight="1" x14ac:dyDescent="0.25">
      <c r="A1" s="21" t="s">
        <v>18</v>
      </c>
      <c r="B1" s="21"/>
      <c r="C1" s="21"/>
      <c r="H1" s="1" t="s">
        <v>13</v>
      </c>
      <c r="I1" s="1">
        <v>40.1</v>
      </c>
      <c r="J1" s="1" t="s">
        <v>28</v>
      </c>
    </row>
    <row r="2" spans="1:15" ht="15.75" x14ac:dyDescent="0.25">
      <c r="A2" s="21" t="s">
        <v>19</v>
      </c>
      <c r="B2" s="21"/>
      <c r="C2" s="21"/>
      <c r="H2" s="1" t="s">
        <v>14</v>
      </c>
      <c r="I2" s="1">
        <v>365</v>
      </c>
      <c r="J2" s="1" t="s">
        <v>15</v>
      </c>
    </row>
    <row r="4" spans="1:15" ht="17.45" customHeight="1" x14ac:dyDescent="0.25">
      <c r="A4" s="34" t="s">
        <v>22</v>
      </c>
      <c r="B4" s="34"/>
      <c r="C4" s="34"/>
      <c r="G4" s="1" t="s">
        <v>33</v>
      </c>
      <c r="H4" s="22"/>
    </row>
    <row r="6" spans="1:15" x14ac:dyDescent="0.2">
      <c r="A6" s="33" t="s">
        <v>23</v>
      </c>
      <c r="B6" s="33"/>
      <c r="C6" s="33"/>
      <c r="D6" s="33"/>
    </row>
    <row r="7" spans="1:15" ht="13.5" thickBot="1" x14ac:dyDescent="0.25">
      <c r="H7" s="30"/>
      <c r="I7" s="31"/>
      <c r="J7" s="32"/>
    </row>
    <row r="8" spans="1:15" ht="63.75" x14ac:dyDescent="0.2">
      <c r="B8" s="23" t="s">
        <v>24</v>
      </c>
      <c r="C8" s="23" t="s">
        <v>30</v>
      </c>
      <c r="D8" s="23" t="s">
        <v>25</v>
      </c>
      <c r="E8" s="23" t="s">
        <v>29</v>
      </c>
      <c r="F8" s="23" t="s">
        <v>31</v>
      </c>
      <c r="G8" s="23" t="s">
        <v>34</v>
      </c>
      <c r="H8" s="24" t="s">
        <v>16</v>
      </c>
      <c r="I8" s="24" t="s">
        <v>17</v>
      </c>
      <c r="J8" s="24" t="s">
        <v>15</v>
      </c>
      <c r="K8" s="24" t="s">
        <v>27</v>
      </c>
      <c r="L8" s="24" t="s">
        <v>12</v>
      </c>
      <c r="M8" s="25" t="s">
        <v>26</v>
      </c>
      <c r="N8" s="26" t="s">
        <v>32</v>
      </c>
      <c r="O8" s="3"/>
    </row>
    <row r="9" spans="1:15" x14ac:dyDescent="0.2">
      <c r="A9" s="4" t="s">
        <v>0</v>
      </c>
      <c r="B9" s="5" t="s">
        <v>20</v>
      </c>
      <c r="C9" s="27">
        <v>70000</v>
      </c>
      <c r="D9" s="28">
        <v>38.5</v>
      </c>
      <c r="E9" s="7">
        <f t="shared" ref="E9:E21" si="0">D9/$I$1</f>
        <v>0.96009975062344133</v>
      </c>
      <c r="F9" s="9">
        <v>12</v>
      </c>
      <c r="G9" s="6">
        <v>90488</v>
      </c>
      <c r="H9" s="29">
        <v>44562</v>
      </c>
      <c r="I9" s="29">
        <v>44926</v>
      </c>
      <c r="J9" s="16">
        <f>I9-H9+1</f>
        <v>365</v>
      </c>
      <c r="K9" s="17">
        <f>J9/$I$2</f>
        <v>1</v>
      </c>
      <c r="L9" s="11">
        <f>G9*K9*E9</f>
        <v>86877.506234413959</v>
      </c>
      <c r="M9" s="14">
        <f>IF(L9&gt;C9,C9,L9)</f>
        <v>70000</v>
      </c>
      <c r="N9" s="12"/>
    </row>
    <row r="10" spans="1:15" x14ac:dyDescent="0.2">
      <c r="A10" s="4" t="s">
        <v>1</v>
      </c>
      <c r="B10" s="5" t="s">
        <v>21</v>
      </c>
      <c r="C10" s="27">
        <v>55000</v>
      </c>
      <c r="D10" s="28">
        <v>38.5</v>
      </c>
      <c r="E10" s="7">
        <f t="shared" si="0"/>
        <v>0.96009975062344133</v>
      </c>
      <c r="F10" s="9">
        <v>11</v>
      </c>
      <c r="G10" s="6">
        <v>79828</v>
      </c>
      <c r="H10" s="29">
        <v>44682</v>
      </c>
      <c r="I10" s="29">
        <v>44926</v>
      </c>
      <c r="J10" s="16">
        <f t="shared" ref="J10:J20" si="1">I10-H10+1</f>
        <v>245</v>
      </c>
      <c r="K10" s="17">
        <f t="shared" ref="K10:K20" si="2">J10/$I$2</f>
        <v>0.67123287671232879</v>
      </c>
      <c r="L10" s="11">
        <f>G10*E10*K10</f>
        <v>51445.195914323784</v>
      </c>
      <c r="M10" s="14">
        <f t="shared" ref="M10:M21" si="3">IF(L10&gt;C10,C10,L10)</f>
        <v>51445.195914323784</v>
      </c>
      <c r="N10" s="13"/>
    </row>
    <row r="11" spans="1:15" x14ac:dyDescent="0.2">
      <c r="A11" s="4" t="s">
        <v>2</v>
      </c>
      <c r="B11" s="8"/>
      <c r="C11" s="6"/>
      <c r="D11" s="8"/>
      <c r="E11" s="7">
        <f t="shared" si="0"/>
        <v>0</v>
      </c>
      <c r="F11" s="9"/>
      <c r="G11" s="6"/>
      <c r="H11" s="18"/>
      <c r="I11" s="18"/>
      <c r="J11" s="16">
        <f t="shared" si="1"/>
        <v>1</v>
      </c>
      <c r="K11" s="17">
        <f t="shared" si="2"/>
        <v>2.7397260273972603E-3</v>
      </c>
      <c r="L11" s="11">
        <f t="shared" ref="L11:L21" si="4">G11*E11*K11</f>
        <v>0</v>
      </c>
      <c r="M11" s="14">
        <f t="shared" si="3"/>
        <v>0</v>
      </c>
      <c r="N11" s="13"/>
    </row>
    <row r="12" spans="1:15" x14ac:dyDescent="0.2">
      <c r="A12" s="4" t="s">
        <v>2</v>
      </c>
      <c r="B12" s="8"/>
      <c r="C12" s="6"/>
      <c r="D12" s="8"/>
      <c r="E12" s="7">
        <f t="shared" si="0"/>
        <v>0</v>
      </c>
      <c r="F12" s="9"/>
      <c r="G12" s="6"/>
      <c r="H12" s="18"/>
      <c r="I12" s="18"/>
      <c r="J12" s="16">
        <f t="shared" si="1"/>
        <v>1</v>
      </c>
      <c r="K12" s="17">
        <f t="shared" si="2"/>
        <v>2.7397260273972603E-3</v>
      </c>
      <c r="L12" s="11">
        <f t="shared" si="4"/>
        <v>0</v>
      </c>
      <c r="M12" s="14">
        <f t="shared" si="3"/>
        <v>0</v>
      </c>
      <c r="N12" s="13"/>
    </row>
    <row r="13" spans="1:15" x14ac:dyDescent="0.2">
      <c r="A13" s="4" t="s">
        <v>3</v>
      </c>
      <c r="B13" s="8"/>
      <c r="C13" s="6"/>
      <c r="D13" s="8"/>
      <c r="E13" s="7">
        <f t="shared" si="0"/>
        <v>0</v>
      </c>
      <c r="F13" s="9"/>
      <c r="G13" s="6"/>
      <c r="H13" s="18"/>
      <c r="I13" s="18"/>
      <c r="J13" s="16">
        <f t="shared" si="1"/>
        <v>1</v>
      </c>
      <c r="K13" s="17">
        <f t="shared" si="2"/>
        <v>2.7397260273972603E-3</v>
      </c>
      <c r="L13" s="11">
        <f t="shared" si="4"/>
        <v>0</v>
      </c>
      <c r="M13" s="14">
        <f t="shared" si="3"/>
        <v>0</v>
      </c>
      <c r="N13" s="13"/>
    </row>
    <row r="14" spans="1:15" x14ac:dyDescent="0.2">
      <c r="A14" s="4" t="s">
        <v>4</v>
      </c>
      <c r="B14" s="8"/>
      <c r="C14" s="6"/>
      <c r="D14" s="8"/>
      <c r="E14" s="7">
        <f t="shared" si="0"/>
        <v>0</v>
      </c>
      <c r="F14" s="9"/>
      <c r="G14" s="6"/>
      <c r="H14" s="18"/>
      <c r="I14" s="18"/>
      <c r="J14" s="16">
        <f t="shared" si="1"/>
        <v>1</v>
      </c>
      <c r="K14" s="17">
        <f t="shared" si="2"/>
        <v>2.7397260273972603E-3</v>
      </c>
      <c r="L14" s="11">
        <f t="shared" si="4"/>
        <v>0</v>
      </c>
      <c r="M14" s="14">
        <f t="shared" si="3"/>
        <v>0</v>
      </c>
      <c r="N14" s="13"/>
    </row>
    <row r="15" spans="1:15" x14ac:dyDescent="0.2">
      <c r="A15" s="4" t="s">
        <v>5</v>
      </c>
      <c r="B15" s="8"/>
      <c r="C15" s="6"/>
      <c r="D15" s="8"/>
      <c r="E15" s="7">
        <f t="shared" si="0"/>
        <v>0</v>
      </c>
      <c r="F15" s="9"/>
      <c r="G15" s="6"/>
      <c r="H15" s="18"/>
      <c r="I15" s="18"/>
      <c r="J15" s="16">
        <f t="shared" si="1"/>
        <v>1</v>
      </c>
      <c r="K15" s="17">
        <f t="shared" si="2"/>
        <v>2.7397260273972603E-3</v>
      </c>
      <c r="L15" s="11">
        <f t="shared" si="4"/>
        <v>0</v>
      </c>
      <c r="M15" s="14">
        <f t="shared" si="3"/>
        <v>0</v>
      </c>
      <c r="N15" s="13"/>
    </row>
    <row r="16" spans="1:15" x14ac:dyDescent="0.2">
      <c r="A16" s="4" t="s">
        <v>6</v>
      </c>
      <c r="B16" s="8"/>
      <c r="C16" s="6"/>
      <c r="D16" s="8"/>
      <c r="E16" s="7">
        <f t="shared" si="0"/>
        <v>0</v>
      </c>
      <c r="F16" s="9"/>
      <c r="G16" s="6"/>
      <c r="H16" s="18"/>
      <c r="I16" s="18"/>
      <c r="J16" s="16">
        <f t="shared" si="1"/>
        <v>1</v>
      </c>
      <c r="K16" s="17">
        <f t="shared" si="2"/>
        <v>2.7397260273972603E-3</v>
      </c>
      <c r="L16" s="11">
        <f t="shared" si="4"/>
        <v>0</v>
      </c>
      <c r="M16" s="14">
        <f t="shared" si="3"/>
        <v>0</v>
      </c>
      <c r="N16" s="13"/>
    </row>
    <row r="17" spans="1:14" x14ac:dyDescent="0.2">
      <c r="A17" s="4" t="s">
        <v>7</v>
      </c>
      <c r="B17" s="8"/>
      <c r="C17" s="6"/>
      <c r="D17" s="8"/>
      <c r="E17" s="7">
        <f t="shared" si="0"/>
        <v>0</v>
      </c>
      <c r="F17" s="9"/>
      <c r="G17" s="6"/>
      <c r="H17" s="18"/>
      <c r="I17" s="18"/>
      <c r="J17" s="16">
        <f t="shared" si="1"/>
        <v>1</v>
      </c>
      <c r="K17" s="17">
        <f t="shared" si="2"/>
        <v>2.7397260273972603E-3</v>
      </c>
      <c r="L17" s="11">
        <f t="shared" si="4"/>
        <v>0</v>
      </c>
      <c r="M17" s="14">
        <f t="shared" si="3"/>
        <v>0</v>
      </c>
      <c r="N17" s="13"/>
    </row>
    <row r="18" spans="1:14" x14ac:dyDescent="0.2">
      <c r="A18" s="4" t="s">
        <v>8</v>
      </c>
      <c r="B18" s="8"/>
      <c r="C18" s="6"/>
      <c r="D18" s="8"/>
      <c r="E18" s="7">
        <f t="shared" si="0"/>
        <v>0</v>
      </c>
      <c r="F18" s="9"/>
      <c r="G18" s="6"/>
      <c r="H18" s="18"/>
      <c r="I18" s="18"/>
      <c r="J18" s="16">
        <f t="shared" si="1"/>
        <v>1</v>
      </c>
      <c r="K18" s="17">
        <f t="shared" si="2"/>
        <v>2.7397260273972603E-3</v>
      </c>
      <c r="L18" s="11">
        <f t="shared" si="4"/>
        <v>0</v>
      </c>
      <c r="M18" s="14">
        <f t="shared" si="3"/>
        <v>0</v>
      </c>
      <c r="N18" s="13"/>
    </row>
    <row r="19" spans="1:14" x14ac:dyDescent="0.2">
      <c r="A19" s="4" t="s">
        <v>9</v>
      </c>
      <c r="B19" s="8"/>
      <c r="C19" s="6"/>
      <c r="D19" s="8"/>
      <c r="E19" s="7">
        <f t="shared" si="0"/>
        <v>0</v>
      </c>
      <c r="F19" s="9"/>
      <c r="G19" s="6"/>
      <c r="H19" s="18"/>
      <c r="I19" s="18"/>
      <c r="J19" s="16">
        <f t="shared" si="1"/>
        <v>1</v>
      </c>
      <c r="K19" s="17">
        <f t="shared" si="2"/>
        <v>2.7397260273972603E-3</v>
      </c>
      <c r="L19" s="11">
        <f t="shared" si="4"/>
        <v>0</v>
      </c>
      <c r="M19" s="14">
        <f t="shared" si="3"/>
        <v>0</v>
      </c>
      <c r="N19" s="13"/>
    </row>
    <row r="20" spans="1:14" x14ac:dyDescent="0.2">
      <c r="A20" s="4" t="s">
        <v>10</v>
      </c>
      <c r="B20" s="8"/>
      <c r="C20" s="6"/>
      <c r="D20" s="8"/>
      <c r="E20" s="7">
        <f t="shared" si="0"/>
        <v>0</v>
      </c>
      <c r="F20" s="9"/>
      <c r="G20" s="6"/>
      <c r="H20" s="18"/>
      <c r="I20" s="18"/>
      <c r="J20" s="16">
        <f t="shared" si="1"/>
        <v>1</v>
      </c>
      <c r="K20" s="17">
        <f t="shared" si="2"/>
        <v>2.7397260273972603E-3</v>
      </c>
      <c r="L20" s="11">
        <f t="shared" si="4"/>
        <v>0</v>
      </c>
      <c r="M20" s="14">
        <f t="shared" si="3"/>
        <v>0</v>
      </c>
      <c r="N20" s="13"/>
    </row>
    <row r="21" spans="1:14" x14ac:dyDescent="0.2">
      <c r="A21" s="4" t="s">
        <v>11</v>
      </c>
      <c r="B21" s="8"/>
      <c r="C21" s="6"/>
      <c r="D21" s="8"/>
      <c r="E21" s="7">
        <f t="shared" si="0"/>
        <v>0</v>
      </c>
      <c r="F21" s="9"/>
      <c r="G21" s="6"/>
      <c r="H21" s="18"/>
      <c r="I21" s="18"/>
      <c r="J21" s="11"/>
      <c r="K21" s="11"/>
      <c r="L21" s="11">
        <f t="shared" si="4"/>
        <v>0</v>
      </c>
      <c r="M21" s="14">
        <f t="shared" si="3"/>
        <v>0</v>
      </c>
      <c r="N21" s="13"/>
    </row>
    <row r="22" spans="1:14" ht="13.5" thickBot="1" x14ac:dyDescent="0.25">
      <c r="A22" s="2"/>
      <c r="C22" s="10">
        <f>SUM(C9:C21)</f>
        <v>125000</v>
      </c>
      <c r="G22" s="10"/>
      <c r="H22" s="10"/>
      <c r="I22" s="10"/>
      <c r="J22" s="10"/>
      <c r="K22" s="10"/>
      <c r="L22" s="10"/>
      <c r="M22" s="15">
        <f>SUM(M9:M21)</f>
        <v>121445.19591432379</v>
      </c>
    </row>
    <row r="23" spans="1:14" x14ac:dyDescent="0.2">
      <c r="A23" s="2"/>
    </row>
    <row r="24" spans="1:14" x14ac:dyDescent="0.2">
      <c r="A24" s="2"/>
      <c r="B24" s="19"/>
    </row>
    <row r="25" spans="1:14" x14ac:dyDescent="0.2">
      <c r="A25" s="2"/>
      <c r="B25" s="20"/>
    </row>
    <row r="26" spans="1:14" x14ac:dyDescent="0.2">
      <c r="A26" s="2"/>
    </row>
    <row r="27" spans="1:14" x14ac:dyDescent="0.2">
      <c r="A27" s="2"/>
    </row>
    <row r="28" spans="1:14" x14ac:dyDescent="0.2">
      <c r="A28" s="2"/>
    </row>
    <row r="29" spans="1:14" x14ac:dyDescent="0.2">
      <c r="A29" s="2"/>
    </row>
    <row r="30" spans="1:14" x14ac:dyDescent="0.2">
      <c r="A30" s="2"/>
    </row>
    <row r="31" spans="1:14" x14ac:dyDescent="0.2">
      <c r="A31" s="2"/>
    </row>
    <row r="32" spans="1:14" x14ac:dyDescent="0.2">
      <c r="A32" s="2"/>
    </row>
  </sheetData>
  <mergeCells count="3">
    <mergeCell ref="H7:J7"/>
    <mergeCell ref="A6:D6"/>
    <mergeCell ref="A4:C4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Krenss Jürgen</dc:creator>
  <cp:lastModifiedBy>Stein Cornelia</cp:lastModifiedBy>
  <cp:lastPrinted>2016-08-25T08:38:29Z</cp:lastPrinted>
  <dcterms:created xsi:type="dcterms:W3CDTF">2013-09-13T12:10:23Z</dcterms:created>
  <dcterms:modified xsi:type="dcterms:W3CDTF">2022-12-08T09:56:46Z</dcterms:modified>
</cp:coreProperties>
</file>